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Р\2021\АП ТЭЦ Ачинск. Котел №5. Штуцера, донышки\2. Документация\"/>
    </mc:Choice>
  </mc:AlternateContent>
  <bookViews>
    <workbookView xWindow="0" yWindow="0" windowWidth="28800" windowHeight="10200"/>
  </bookViews>
  <sheets>
    <sheet name="Ценовое позиции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позиции'!$1:$7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_xlnm.Print_Area" localSheetId="0">'Ценовое позиции'!$A$1:$L$18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C9" i="1"/>
  <c r="E9" i="1"/>
  <c r="E10" i="1" s="1"/>
  <c r="F9" i="1"/>
  <c r="G9" i="1"/>
  <c r="H9" i="1"/>
  <c r="I9" i="1"/>
  <c r="I10" i="1" s="1"/>
  <c r="J9" i="1"/>
  <c r="C10" i="1"/>
  <c r="F10" i="1"/>
  <c r="F11" i="1" s="1"/>
  <c r="H10" i="1"/>
  <c r="J10" i="1"/>
  <c r="J11" i="1" s="1"/>
  <c r="C11" i="1"/>
  <c r="C13" i="1"/>
  <c r="C14" i="1"/>
  <c r="C15" i="1"/>
  <c r="C16" i="1"/>
  <c r="C17" i="1"/>
  <c r="I11" i="1" l="1"/>
  <c r="E11" i="1"/>
  <c r="F12" i="1"/>
  <c r="F14" i="1" s="1"/>
  <c r="J12" i="1"/>
  <c r="J14" i="1" s="1"/>
  <c r="J13" i="1"/>
  <c r="F13" i="1"/>
  <c r="H11" i="1"/>
  <c r="G10" i="1"/>
  <c r="H12" i="1"/>
  <c r="G11" i="1"/>
  <c r="F15" i="1" l="1"/>
  <c r="E12" i="1"/>
  <c r="F16" i="1"/>
  <c r="F17" i="1" s="1"/>
  <c r="H13" i="1"/>
  <c r="J15" i="1"/>
  <c r="J16" i="1" s="1"/>
  <c r="I12" i="1"/>
  <c r="G12" i="1"/>
  <c r="J17" i="1" l="1"/>
  <c r="J18" i="1"/>
  <c r="I14" i="1"/>
  <c r="I13" i="1"/>
  <c r="E13" i="1"/>
  <c r="E14" i="1"/>
  <c r="H14" i="1"/>
  <c r="H15" i="1" s="1"/>
  <c r="H16" i="1"/>
  <c r="H17" i="1" s="1"/>
  <c r="G14" i="1"/>
  <c r="F18" i="1"/>
  <c r="G13" i="1"/>
  <c r="G17" i="1" l="1"/>
  <c r="E16" i="1"/>
  <c r="H18" i="1"/>
  <c r="E15" i="1"/>
  <c r="G15" i="1"/>
  <c r="G16" i="1" s="1"/>
  <c r="E18" i="1"/>
  <c r="E17" i="1"/>
  <c r="I15" i="1"/>
  <c r="G18" i="1" l="1"/>
  <c r="I16" i="1"/>
  <c r="I17" i="1" s="1"/>
  <c r="I18" i="1" s="1"/>
</calcChain>
</file>

<file path=xl/sharedStrings.xml><?xml version="1.0" encoding="utf-8"?>
<sst xmlns="http://schemas.openxmlformats.org/spreadsheetml/2006/main" count="21" uniqueCount="21">
  <si>
    <t>ИТОГО</t>
  </si>
  <si>
    <t>9…</t>
  </si>
  <si>
    <t>Страна происхождения продукции</t>
  </si>
  <si>
    <t>Дополнительная информация</t>
  </si>
  <si>
    <t>Сумма (с НДС)</t>
  </si>
  <si>
    <t>Сумма (без НДС)</t>
  </si>
  <si>
    <t>Цена за ед продукции (с НДС)</t>
  </si>
  <si>
    <t>НДС (%)</t>
  </si>
  <si>
    <t>Цена за ед  продукции (без НДС)</t>
  </si>
  <si>
    <t>Кол-во (объем)</t>
  </si>
  <si>
    <t>Единица измерения продукции</t>
  </si>
  <si>
    <t>Вводные данные</t>
  </si>
  <si>
    <t>№</t>
  </si>
  <si>
    <t>КПП участника закупки</t>
  </si>
  <si>
    <t>ИНН участника закупки</t>
  </si>
  <si>
    <t>Наименование участника закупки</t>
  </si>
  <si>
    <t>Предмет договора</t>
  </si>
  <si>
    <t>№ закупки</t>
  </si>
  <si>
    <t xml:space="preserve">Ценовое предложение </t>
  </si>
  <si>
    <t xml:space="preserve">Заявка на участие в закупке </t>
  </si>
  <si>
    <t>Командировочные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</si>
</sst>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right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2" fillId="2" borderId="6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2" borderId="5" xfId="0" applyNumberFormat="1" applyFont="1" applyFill="1" applyBorder="1" applyAlignment="1">
      <alignment horizontal="left" vertical="center" wrapText="1"/>
    </xf>
    <xf numFmtId="0" fontId="2" fillId="2" borderId="6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vertical="top"/>
    </xf>
    <xf numFmtId="0" fontId="2" fillId="2" borderId="0" xfId="0" applyFont="1" applyFill="1" applyBorder="1" applyAlignment="1">
      <alignment horizontal="left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16"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104775</xdr:colOff>
          <xdr:row>0</xdr:row>
          <xdr:rowOff>95250</xdr:rowOff>
        </xdr:from>
        <xdr:ext cx="1704975" cy="352425"/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вариант ЦП</a:t>
              </a:r>
            </a:p>
          </xdr:txBody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1/&#1040;&#1055;%20&#1058;&#1069;&#1062;%20&#1040;&#1095;&#1080;&#1085;&#1089;&#1082;.%20&#1050;&#1086;&#1090;&#1077;&#1083;%20&#8470;5.%20&#1064;&#1090;&#1091;&#1094;&#1077;&#1088;&#1072;,%20&#1076;&#1086;&#1085;&#1099;&#1096;&#1082;&#1080;/&#1047;&#1072;&#1103;&#1074;&#1082;&#1072;%20&#1085;&#1072;%20&#1086;&#1088;&#1075;&#1072;&#1085;&#1080;&#1079;&#1072;&#1094;&#1080;&#1102;%20&#1079;&#1072;&#1082;&#1091;&#1087;&#1082;&#1080;%20(10.02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sheetDataSet>
      <sheetData sheetId="0">
        <row r="5">
          <cell r="C5" t="str">
            <v>ООО "Иркутскэнергоремонт"</v>
          </cell>
        </row>
        <row r="6">
          <cell r="C6" t="str">
            <v>Ачинский участок</v>
          </cell>
        </row>
        <row r="7">
          <cell r="C7" t="str">
            <v>Нет</v>
          </cell>
        </row>
        <row r="8">
          <cell r="C8" t="str">
            <v>Нет</v>
          </cell>
        </row>
        <row r="9">
          <cell r="C9" t="str">
            <v>Масленников Геннадий Вячеславович</v>
          </cell>
        </row>
        <row r="10">
          <cell r="C10" t="str">
            <v>Начальник Ачинского участка</v>
          </cell>
        </row>
        <row r="11">
          <cell r="C11" t="str">
            <v>664050, Иркутская обл, г. Иркутск, ул.Байкальская, д.259</v>
          </cell>
        </row>
        <row r="12">
          <cell r="C12" t="str">
            <v>664050, Иркутская обл, г. Иркутск, ул.Байкальская, д.259, а/я 270</v>
          </cell>
        </row>
        <row r="13">
          <cell r="C13" t="str">
            <v>ier@irer.ru</v>
          </cell>
        </row>
        <row r="14">
          <cell r="C14">
            <v>73952794652</v>
          </cell>
        </row>
        <row r="16">
          <cell r="C16" t="str">
            <v>Капитальный ремонт котлоагрегата ст.№ 5 БКЗ-320/140 ПТ2  зав. № 871, рег.№4561-К, год изготовления июнь 1968г. ТЭЦ АО "РУСАЛ Ачинск". Капитальный ремонт экранов, штуцеров и донешек. Замена фронтовых и тыловых блоков экранов  (Б-3,Б-4,Б-5,Б-12,Б-13,Б-14) с отм. 14,5 до верхних камер котлоагрегата. Вырезка образцов для контроля.</v>
          </cell>
        </row>
        <row r="17">
          <cell r="C17" t="str">
            <v>Капитальный ремонт экранов, штуцеров и донешек. Замена фронтовых и тыловых блоков экранов. Вырезка образцов для контроля.</v>
          </cell>
        </row>
        <row r="19">
          <cell r="C19" t="str">
            <v>Текущий, средний и капитальный ремонт оборудования и установок</v>
          </cell>
        </row>
        <row r="20">
          <cell r="C20" t="str">
            <v>Технически и технологически особосложные работы</v>
          </cell>
        </row>
        <row r="26">
          <cell r="C26">
            <v>0</v>
          </cell>
        </row>
        <row r="27">
          <cell r="C27">
            <v>0</v>
          </cell>
        </row>
        <row r="28">
          <cell r="C28" t="str">
            <v>Нет</v>
          </cell>
        </row>
        <row r="30">
          <cell r="C30">
            <v>9875948.5299999993</v>
          </cell>
        </row>
        <row r="32">
          <cell r="C32" t="str">
            <v>Анализ предложений</v>
          </cell>
        </row>
        <row r="33">
          <cell r="C33">
            <v>3</v>
          </cell>
        </row>
        <row r="34">
          <cell r="C34" t="str">
            <v>Исключительно срочная</v>
          </cell>
        </row>
        <row r="36">
          <cell r="C36" t="str">
            <v>Сайт ТД</v>
          </cell>
        </row>
        <row r="37">
          <cell r="C37" t="str">
            <v>Альтернативное предложение не предусмотрено</v>
          </cell>
        </row>
        <row r="38">
          <cell r="C38" t="str">
            <v>Нет</v>
          </cell>
        </row>
        <row r="39">
          <cell r="C39" t="str">
            <v>Нет</v>
          </cell>
        </row>
        <row r="40">
          <cell r="C40">
            <v>1</v>
          </cell>
        </row>
        <row r="41">
          <cell r="C41">
            <v>24</v>
          </cell>
        </row>
        <row r="42">
          <cell r="C42" t="str">
            <v>Капитальный ремонт экранов, штуцеров и донешек. Замена фронтовых и тыловых блоков экранов. Вырезка образцов для контроля.</v>
          </cell>
        </row>
        <row r="44">
          <cell r="C44" t="str">
            <v>Анастасия Белизова</v>
          </cell>
        </row>
        <row r="45">
          <cell r="C45" t="str">
            <v xml:space="preserve">+7 (3952) 792-221 </v>
          </cell>
        </row>
        <row r="46">
          <cell r="C46" t="str">
            <v>belizova-as@eurosib-td.ru</v>
          </cell>
        </row>
        <row r="47">
          <cell r="C47" t="str">
            <v>Кеер Елена Константиновна</v>
          </cell>
        </row>
        <row r="48">
          <cell r="C48" t="str">
            <v>Начальник ПТО</v>
          </cell>
        </row>
        <row r="49">
          <cell r="C49">
            <v>73915156920</v>
          </cell>
        </row>
        <row r="50">
          <cell r="C50" t="str">
            <v>keer_ek@irer.ru</v>
          </cell>
        </row>
        <row r="51">
          <cell r="C51" t="str">
            <v>Лайко Анастасия Сергеевна</v>
          </cell>
        </row>
        <row r="52">
          <cell r="C52" t="str">
            <v>Инженер ПТО</v>
          </cell>
        </row>
        <row r="53">
          <cell r="C53">
            <v>73915156922</v>
          </cell>
        </row>
        <row r="54">
          <cell r="C54" t="str">
            <v>layko_as@irer.ru</v>
          </cell>
        </row>
      </sheetData>
      <sheetData sheetId="1">
        <row r="5">
          <cell r="E5">
            <v>0.3</v>
          </cell>
        </row>
      </sheetData>
      <sheetData sheetId="2">
        <row r="23">
          <cell r="E23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/>
      <sheetData sheetId="5"/>
      <sheetData sheetId="6"/>
      <sheetData sheetId="7"/>
      <sheetData sheetId="8"/>
      <sheetData sheetId="9">
        <row r="5">
          <cell r="C5" t="str">
            <v xml:space="preserve">Сверхтиповой ремонт. Капитальный ремонт с заменой фронтовых и тыловых блоков экранов  (Б-3,Б-4,Б-5,Б-12,Б-13,Б-14) с отм. 14,5 до верхних камер котлоагрегата   ст.№ 5 БКЗ-320/140 ПТ2  зав. № 871, рег.№4561-К, год изготовления июнь 1968г. </v>
          </cell>
        </row>
        <row r="6">
          <cell r="C6" t="str">
            <v xml:space="preserve">Типовой ремонт. Капитальный ремонт. Вырезка образцов для контроля  котлоагрегата ст.№ 5 БКЗ-320/140 ПТ2  зав. № 871, рег.№4561-К, год изготовления июнь 1968г. </v>
          </cell>
        </row>
        <row r="7">
          <cell r="C7" t="str">
            <v xml:space="preserve">Типовой ремонт. Капитальный ремонт экранов, штуцеров и донешек котлоагрегата  ст.№ 5 БКЗ-320/140 ПТ2  зав. № 871, рег.№4561-К, год изготовления июнь 1968г. </v>
          </cell>
        </row>
      </sheetData>
      <sheetData sheetId="10"/>
      <sheetData sheetId="11"/>
      <sheetData sheetId="12"/>
      <sheetData sheetId="13">
        <row r="3">
          <cell r="AF3" t="str">
            <v>Срок (период, сроки) выполнения работ (оказания услуг)</v>
          </cell>
          <cell r="BH3" t="str">
            <v>Наличие кадровых ресурсов</v>
          </cell>
          <cell r="BK3" t="str">
            <v>Наличие кадровых ресурсов</v>
          </cell>
          <cell r="BL3" t="str">
            <v>Наличие материально-технических ресурсов</v>
          </cell>
          <cell r="BO3" t="str">
            <v>Наличие материально-технических ресурсов</v>
          </cell>
          <cell r="BP3" t="str">
            <v>Обладание разрешением (лицензией) на поставку продукции</v>
          </cell>
          <cell r="BQ3" t="str">
            <v>Членство в саморегулируемой организации (СРО)</v>
          </cell>
          <cell r="BR3" t="str">
            <v>Членство в саморегулируемой организации (СРО)</v>
          </cell>
          <cell r="BT3" t="str">
            <v>Аттестация НАКС</v>
          </cell>
          <cell r="BU3" t="str">
            <v>Аттестация НАКС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ables/table1.xml><?xml version="1.0" encoding="utf-8"?>
<table xmlns="http://schemas.openxmlformats.org/spreadsheetml/2006/main" id="1" name="ПозиционноеЦеновое19" displayName="ПозиционноеЦеновое19" ref="B8:L18" totalsRowShown="0" headerRowDxfId="15" dataDxfId="14" tableBorderDxfId="13">
  <autoFilter ref="B8:L18"/>
  <tableColumns count="11">
    <tableColumn id="1" name="№" dataDxfId="12"/>
    <tableColumn id="2" name="Вводные данные" dataDxfId="11"/>
    <tableColumn id="3" name="Единица измерения продукции" dataDxfId="10"/>
    <tableColumn id="9" name="Кол-во (объем)" dataDxfId="9"/>
    <tableColumn id="4" name="Цена за ед  продукции (без НДС)" dataDxfId="8"/>
    <tableColumn id="7" name="НДС (%)" dataDxfId="7"/>
    <tableColumn id="6" name="Цена за ед продукции (с НДС)" dataDxfId="6"/>
    <tableColumn id="12" name="Сумма (без НДС)" dataDxfId="5"/>
    <tableColumn id="13" name="Сумма (с НДС)" dataDxfId="4"/>
    <tableColumn id="5" name="Дополнительная информация" dataDxfId="3"/>
    <tableColumn id="8" name="Страна происхождения продукции" dataDxfId="2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3"/>
  <dimension ref="A1:M34"/>
  <sheetViews>
    <sheetView showGridLines="0" tabSelected="1" view="pageBreakPreview" zoomScaleNormal="100" zoomScaleSheetLayoutView="10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D20" sqref="D20"/>
    </sheetView>
  </sheetViews>
  <sheetFormatPr defaultRowHeight="21.75" customHeight="1"/>
  <cols>
    <col min="1" max="1" width="3.85546875" style="1" customWidth="1"/>
    <col min="2" max="2" width="4.5703125" style="2" customWidth="1"/>
    <col min="3" max="3" width="31.5703125" style="1" customWidth="1"/>
    <col min="4" max="4" width="15.42578125" style="1" customWidth="1"/>
    <col min="5" max="5" width="13.5703125" style="1" customWidth="1"/>
    <col min="6" max="6" width="16.28515625" style="1" customWidth="1"/>
    <col min="7" max="7" width="9.140625" style="1" customWidth="1"/>
    <col min="8" max="8" width="13.28515625" style="1" customWidth="1"/>
    <col min="9" max="9" width="11.7109375" style="1" customWidth="1"/>
    <col min="10" max="10" width="8.5703125" style="1" customWidth="1"/>
    <col min="11" max="11" width="19" style="1" customWidth="1"/>
    <col min="12" max="12" width="21.28515625" style="1" customWidth="1"/>
    <col min="13" max="13" width="15.5703125" style="1" customWidth="1"/>
    <col min="14" max="16384" width="9.140625" style="1"/>
  </cols>
  <sheetData>
    <row r="1" spans="1:13" ht="21.75" customHeight="1">
      <c r="A1" s="35"/>
      <c r="B1" s="34" t="s">
        <v>19</v>
      </c>
      <c r="C1" s="32"/>
      <c r="D1" s="32"/>
      <c r="E1" s="32"/>
      <c r="F1" s="32"/>
      <c r="G1" s="32"/>
    </row>
    <row r="2" spans="1:13" ht="21.75" customHeight="1">
      <c r="A2" s="30"/>
      <c r="B2" s="33" t="s">
        <v>18</v>
      </c>
      <c r="C2" s="30"/>
      <c r="D2" s="30"/>
      <c r="E2" s="30"/>
      <c r="F2" s="30"/>
      <c r="G2" s="30"/>
      <c r="H2" s="30"/>
      <c r="I2" s="30"/>
      <c r="J2" s="30"/>
      <c r="K2" s="32"/>
    </row>
    <row r="3" spans="1:13" ht="21.75" customHeight="1">
      <c r="A3" s="30"/>
      <c r="B3" s="26" t="s">
        <v>17</v>
      </c>
      <c r="C3" s="25"/>
      <c r="D3" s="19"/>
      <c r="E3" s="18"/>
      <c r="F3" s="31"/>
      <c r="G3" s="16"/>
      <c r="H3" s="16"/>
      <c r="I3" s="15"/>
      <c r="J3" s="15"/>
    </row>
    <row r="4" spans="1:13" ht="115.5" customHeight="1">
      <c r="A4" s="30"/>
      <c r="B4" s="26" t="s">
        <v>16</v>
      </c>
      <c r="C4" s="25"/>
      <c r="D4" s="29" t="str">
        <f>'[1]1. Основная информация &gt;'!C16</f>
        <v>Капитальный ремонт котлоагрегата ст.№ 5 БКЗ-320/140 ПТ2  зав. № 871, рег.№4561-К, год изготовления июнь 1968г. ТЭЦ АО "РУСАЛ Ачинск". Капитальный ремонт экранов, штуцеров и донешек. Замена фронтовых и тыловых блоков экранов  (Б-3,Б-4,Б-5,Б-12,Б-13,Б-14) с отм. 14,5 до верхних камер котлоагрегата. Вырезка образцов для контроля.</v>
      </c>
      <c r="E4" s="28"/>
      <c r="F4" s="28"/>
      <c r="G4" s="28"/>
      <c r="H4" s="28"/>
      <c r="I4" s="28"/>
      <c r="J4" s="27"/>
    </row>
    <row r="5" spans="1:13" ht="21.75" customHeight="1">
      <c r="A5" s="22"/>
      <c r="B5" s="26" t="s">
        <v>15</v>
      </c>
      <c r="C5" s="25"/>
      <c r="D5" s="19"/>
      <c r="E5" s="24"/>
      <c r="F5" s="24"/>
      <c r="G5" s="24"/>
      <c r="H5" s="24"/>
      <c r="I5" s="24"/>
      <c r="J5" s="18"/>
    </row>
    <row r="6" spans="1:13" ht="21.75" customHeight="1">
      <c r="A6" s="22"/>
      <c r="B6" s="23" t="s">
        <v>14</v>
      </c>
      <c r="C6" s="20"/>
      <c r="D6" s="19"/>
      <c r="E6" s="18"/>
      <c r="F6" s="17"/>
      <c r="G6" s="17"/>
      <c r="H6" s="16"/>
      <c r="I6" s="15"/>
      <c r="J6" s="15"/>
    </row>
    <row r="7" spans="1:13" ht="21.75" customHeight="1">
      <c r="A7" s="22"/>
      <c r="B7" s="21" t="s">
        <v>13</v>
      </c>
      <c r="C7" s="20"/>
      <c r="D7" s="19"/>
      <c r="E7" s="18"/>
      <c r="F7" s="17"/>
      <c r="G7" s="17"/>
      <c r="H7" s="16"/>
      <c r="I7" s="15"/>
      <c r="J7" s="15"/>
      <c r="L7" s="2"/>
    </row>
    <row r="8" spans="1:13" s="2" customFormat="1" ht="47.25">
      <c r="B8" s="13" t="s">
        <v>12</v>
      </c>
      <c r="C8" s="13" t="s">
        <v>11</v>
      </c>
      <c r="D8" s="13" t="s">
        <v>10</v>
      </c>
      <c r="E8" s="13" t="s">
        <v>9</v>
      </c>
      <c r="F8" s="13" t="s">
        <v>8</v>
      </c>
      <c r="G8" s="13" t="s">
        <v>7</v>
      </c>
      <c r="H8" s="13" t="s">
        <v>6</v>
      </c>
      <c r="I8" s="13" t="s">
        <v>5</v>
      </c>
      <c r="J8" s="13" t="s">
        <v>4</v>
      </c>
      <c r="K8" s="14" t="s">
        <v>3</v>
      </c>
      <c r="L8" s="13" t="s">
        <v>2</v>
      </c>
      <c r="M8" s="12"/>
    </row>
    <row r="9" spans="1:13" s="3" customFormat="1" ht="114.75">
      <c r="A9" s="6"/>
      <c r="B9" s="11">
        <v>1</v>
      </c>
      <c r="C9" s="11" t="str">
        <f>'[1]НМЦД Попозиционное'!C5</f>
        <v xml:space="preserve">Сверхтиповой ремонт. Капитальный ремонт с заменой фронтовых и тыловых блоков экранов  (Б-3,Б-4,Б-5,Б-12,Б-13,Б-14) с отм. 14,5 до верхних камер котлоагрегата   ст.№ 5 БКЗ-320/140 ПТ2  зав. № 871, рег.№4561-К, год изготовления июнь 1968г. </v>
      </c>
      <c r="D9" s="11"/>
      <c r="E9" s="11">
        <f>SUBTOTAL(109,E1:E8)</f>
        <v>0</v>
      </c>
      <c r="F9" s="11">
        <f>SUBTOTAL(109,F1:F8)</f>
        <v>0</v>
      </c>
      <c r="G9" s="11">
        <f>SUBTOTAL(109,G1:G8)</f>
        <v>0</v>
      </c>
      <c r="H9" s="11">
        <f>SUBTOTAL(109,H1:H8)</f>
        <v>0</v>
      </c>
      <c r="I9" s="11">
        <f>SUBTOTAL(109,I1:I8)</f>
        <v>0</v>
      </c>
      <c r="J9" s="11">
        <f>SUBTOTAL(109,J1:J8)</f>
        <v>0</v>
      </c>
      <c r="K9" s="11"/>
      <c r="L9" s="11"/>
      <c r="M9" s="6"/>
    </row>
    <row r="10" spans="1:13" s="3" customFormat="1" ht="76.5">
      <c r="A10" s="6"/>
      <c r="B10" s="11">
        <v>2</v>
      </c>
      <c r="C10" s="11" t="str">
        <f>'[1]НМЦД Попозиционное'!C6</f>
        <v xml:space="preserve">Типовой ремонт. Капитальный ремонт. Вырезка образцов для контроля  котлоагрегата ст.№ 5 БКЗ-320/140 ПТ2  зав. № 871, рег.№4561-К, год изготовления июнь 1968г. </v>
      </c>
      <c r="D10" s="11"/>
      <c r="E10" s="11">
        <f>SUBTOTAL(109,E2:E9)</f>
        <v>0</v>
      </c>
      <c r="F10" s="11">
        <f>SUBTOTAL(109,F2:F9)</f>
        <v>0</v>
      </c>
      <c r="G10" s="11">
        <f>SUBTOTAL(109,G2:G9)</f>
        <v>0</v>
      </c>
      <c r="H10" s="11">
        <f>SUBTOTAL(109,H2:H9)</f>
        <v>0</v>
      </c>
      <c r="I10" s="11">
        <f>SUBTOTAL(109,I2:I9)</f>
        <v>0</v>
      </c>
      <c r="J10" s="11">
        <f>SUBTOTAL(109,J2:J9)</f>
        <v>0</v>
      </c>
      <c r="K10" s="11"/>
      <c r="L10" s="11"/>
      <c r="M10" s="6"/>
    </row>
    <row r="11" spans="1:13" s="3" customFormat="1" ht="76.5">
      <c r="A11" s="6"/>
      <c r="B11" s="11">
        <v>3</v>
      </c>
      <c r="C11" s="11" t="str">
        <f>'[1]НМЦД Попозиционное'!C7</f>
        <v xml:space="preserve">Типовой ремонт. Капитальный ремонт экранов, штуцеров и донешек котлоагрегата  ст.№ 5 БКЗ-320/140 ПТ2  зав. № 871, рег.№4561-К, год изготовления июнь 1968г. </v>
      </c>
      <c r="D11" s="11"/>
      <c r="E11" s="11">
        <f>SUBTOTAL(109,E3:E10)</f>
        <v>0</v>
      </c>
      <c r="F11" s="11">
        <f>SUBTOTAL(109,F3:F10)</f>
        <v>0</v>
      </c>
      <c r="G11" s="11">
        <f>SUBTOTAL(109,G3:G10)</f>
        <v>0</v>
      </c>
      <c r="H11" s="11">
        <f>SUBTOTAL(109,H3:H10)</f>
        <v>0</v>
      </c>
      <c r="I11" s="11">
        <f>SUBTOTAL(109,I3:I10)</f>
        <v>0</v>
      </c>
      <c r="J11" s="11">
        <f>SUBTOTAL(109,J3:J10)</f>
        <v>0</v>
      </c>
      <c r="K11" s="11"/>
      <c r="L11" s="11"/>
      <c r="M11" s="6"/>
    </row>
    <row r="12" spans="1:13" s="3" customFormat="1" ht="21.75" customHeight="1">
      <c r="A12" s="6"/>
      <c r="B12" s="11">
        <v>4</v>
      </c>
      <c r="C12" s="11" t="s">
        <v>20</v>
      </c>
      <c r="D12" s="11"/>
      <c r="E12" s="11">
        <f>SUBTOTAL(109,E4:E11)</f>
        <v>0</v>
      </c>
      <c r="F12" s="11">
        <f>SUBTOTAL(109,F4:F11)</f>
        <v>0</v>
      </c>
      <c r="G12" s="11">
        <f>SUBTOTAL(109,G4:G11)</f>
        <v>0</v>
      </c>
      <c r="H12" s="11">
        <f>SUBTOTAL(109,H4:H11)</f>
        <v>0</v>
      </c>
      <c r="I12" s="11">
        <f>SUBTOTAL(109,I4:I11)</f>
        <v>0</v>
      </c>
      <c r="J12" s="11">
        <f>SUBTOTAL(109,J4:J11)</f>
        <v>0</v>
      </c>
      <c r="K12" s="11"/>
      <c r="L12" s="11"/>
      <c r="M12" s="6"/>
    </row>
    <row r="13" spans="1:13" s="3" customFormat="1" ht="21.75" hidden="1" customHeight="1">
      <c r="A13" s="6"/>
      <c r="B13" s="11">
        <v>5</v>
      </c>
      <c r="C13" s="11">
        <f>'[1]НМЦД Попозиционное'!C9</f>
        <v>0</v>
      </c>
      <c r="D13" s="11"/>
      <c r="E13" s="11">
        <f>SUBTOTAL(109,E5:E12)</f>
        <v>0</v>
      </c>
      <c r="F13" s="11">
        <f>SUBTOTAL(109,F5:F12)</f>
        <v>0</v>
      </c>
      <c r="G13" s="11">
        <f>SUBTOTAL(109,G5:G12)</f>
        <v>0</v>
      </c>
      <c r="H13" s="11">
        <f>SUBTOTAL(109,H5:H12)</f>
        <v>0</v>
      </c>
      <c r="I13" s="11">
        <f>SUBTOTAL(109,I5:I12)</f>
        <v>0</v>
      </c>
      <c r="J13" s="11">
        <f>SUBTOTAL(109,J5:J12)</f>
        <v>0</v>
      </c>
      <c r="K13" s="11"/>
      <c r="L13" s="11"/>
      <c r="M13" s="6"/>
    </row>
    <row r="14" spans="1:13" s="3" customFormat="1" ht="21.75" hidden="1" customHeight="1">
      <c r="A14" s="6"/>
      <c r="B14" s="11">
        <v>6</v>
      </c>
      <c r="C14" s="11">
        <f>'[1]НМЦД Попозиционное'!C10</f>
        <v>0</v>
      </c>
      <c r="D14" s="11"/>
      <c r="E14" s="11">
        <f>SUBTOTAL(109,E6:E13)</f>
        <v>0</v>
      </c>
      <c r="F14" s="11">
        <f>SUBTOTAL(109,F6:F13)</f>
        <v>0</v>
      </c>
      <c r="G14" s="11">
        <f>SUBTOTAL(109,G6:G13)</f>
        <v>0</v>
      </c>
      <c r="H14" s="11">
        <f>SUBTOTAL(109,H6:H13)</f>
        <v>0</v>
      </c>
      <c r="I14" s="11">
        <f>SUBTOTAL(109,I6:I13)</f>
        <v>0</v>
      </c>
      <c r="J14" s="11">
        <f>SUBTOTAL(109,J6:J13)</f>
        <v>0</v>
      </c>
      <c r="K14" s="11"/>
      <c r="L14" s="11"/>
      <c r="M14" s="6"/>
    </row>
    <row r="15" spans="1:13" s="3" customFormat="1" ht="21.75" hidden="1" customHeight="1">
      <c r="A15" s="6"/>
      <c r="B15" s="11">
        <v>7</v>
      </c>
      <c r="C15" s="11">
        <f>'[1]НМЦД Попозиционное'!C11</f>
        <v>0</v>
      </c>
      <c r="D15" s="11"/>
      <c r="E15" s="11">
        <f>SUBTOTAL(109,E7:E14)</f>
        <v>0</v>
      </c>
      <c r="F15" s="11">
        <f>SUBTOTAL(109,F7:F14)</f>
        <v>0</v>
      </c>
      <c r="G15" s="11">
        <f>SUBTOTAL(109,G7:G14)</f>
        <v>0</v>
      </c>
      <c r="H15" s="11">
        <f>SUBTOTAL(109,H7:H14)</f>
        <v>0</v>
      </c>
      <c r="I15" s="11">
        <f>SUBTOTAL(109,I7:I14)</f>
        <v>0</v>
      </c>
      <c r="J15" s="11">
        <f>SUBTOTAL(109,J7:J14)</f>
        <v>0</v>
      </c>
      <c r="K15" s="11"/>
      <c r="L15" s="11"/>
      <c r="M15" s="6"/>
    </row>
    <row r="16" spans="1:13" s="3" customFormat="1" ht="21.75" hidden="1" customHeight="1">
      <c r="A16" s="6"/>
      <c r="B16" s="11">
        <v>8</v>
      </c>
      <c r="C16" s="11">
        <f>'[1]НМЦД Попозиционное'!C12</f>
        <v>0</v>
      </c>
      <c r="D16" s="11"/>
      <c r="E16" s="11">
        <f>SUBTOTAL(109,E8:E15)</f>
        <v>0</v>
      </c>
      <c r="F16" s="11">
        <f>SUBTOTAL(109,F8:F15)</f>
        <v>0</v>
      </c>
      <c r="G16" s="11">
        <f>SUBTOTAL(109,G8:G15)</f>
        <v>0</v>
      </c>
      <c r="H16" s="11">
        <f>SUBTOTAL(109,H8:H15)</f>
        <v>0</v>
      </c>
      <c r="I16" s="11">
        <f>SUBTOTAL(109,I8:I15)</f>
        <v>0</v>
      </c>
      <c r="J16" s="11">
        <f>SUBTOTAL(109,J8:J15)</f>
        <v>0</v>
      </c>
      <c r="K16" s="11"/>
      <c r="L16" s="11"/>
      <c r="M16" s="6"/>
    </row>
    <row r="17" spans="1:13" s="3" customFormat="1" ht="21.75" hidden="1" customHeight="1">
      <c r="A17" s="6"/>
      <c r="B17" s="11" t="s">
        <v>1</v>
      </c>
      <c r="C17" s="11">
        <f>'[1]НМЦД Попозиционное'!C13</f>
        <v>0</v>
      </c>
      <c r="D17" s="11"/>
      <c r="E17" s="11">
        <f>SUBTOTAL(109,E8:E16)</f>
        <v>0</v>
      </c>
      <c r="F17" s="11">
        <f>SUBTOTAL(109,F8:F16)</f>
        <v>0</v>
      </c>
      <c r="G17" s="11">
        <f>SUBTOTAL(109,G8:G16)</f>
        <v>0</v>
      </c>
      <c r="H17" s="11">
        <f>SUBTOTAL(109,H8:H16)</f>
        <v>0</v>
      </c>
      <c r="I17" s="11">
        <f>SUBTOTAL(109,I8:I16)</f>
        <v>0</v>
      </c>
      <c r="J17" s="11">
        <f>SUBTOTAL(109,J8:J16)</f>
        <v>0</v>
      </c>
      <c r="K17" s="11"/>
      <c r="L17" s="11"/>
      <c r="M17" s="6"/>
    </row>
    <row r="18" spans="1:13" s="3" customFormat="1" ht="21.75" customHeight="1">
      <c r="B18" s="10"/>
      <c r="C18" s="9" t="s">
        <v>0</v>
      </c>
      <c r="D18" s="7"/>
      <c r="E18" s="8">
        <f>SUBTOTAL(109,E9:E17)</f>
        <v>0</v>
      </c>
      <c r="F18" s="8">
        <f>SUBTOTAL(109,F9:F17)</f>
        <v>0</v>
      </c>
      <c r="G18" s="8">
        <f>SUBTOTAL(109,G9:G17)</f>
        <v>0</v>
      </c>
      <c r="H18" s="8">
        <f>SUBTOTAL(109,H9:H17)</f>
        <v>0</v>
      </c>
      <c r="I18" s="8">
        <f>SUBTOTAL(109,I9:I17)</f>
        <v>0</v>
      </c>
      <c r="J18" s="8">
        <f>SUBTOTAL(109,J9:J17)</f>
        <v>0</v>
      </c>
      <c r="K18" s="7"/>
      <c r="L18" s="7"/>
      <c r="M18" s="6"/>
    </row>
    <row r="19" spans="1:13" s="3" customFormat="1" ht="21.75" customHeight="1">
      <c r="B19" s="4"/>
      <c r="C19" s="5"/>
      <c r="D19" s="5"/>
      <c r="E19" s="5"/>
      <c r="F19" s="5"/>
      <c r="G19" s="5"/>
      <c r="H19" s="5"/>
      <c r="I19" s="5"/>
      <c r="J19" s="5"/>
    </row>
    <row r="20" spans="1:13" s="3" customFormat="1" ht="21.75" customHeight="1">
      <c r="B20" s="4"/>
    </row>
    <row r="21" spans="1:13" s="3" customFormat="1" ht="21.75" customHeight="1">
      <c r="B21" s="4"/>
    </row>
    <row r="22" spans="1:13" s="3" customFormat="1" ht="21.75" customHeight="1">
      <c r="B22" s="4"/>
    </row>
    <row r="23" spans="1:13" s="3" customFormat="1" ht="21.75" customHeight="1">
      <c r="B23" s="4"/>
    </row>
    <row r="24" spans="1:13" s="3" customFormat="1" ht="21.75" customHeight="1">
      <c r="B24" s="4"/>
    </row>
    <row r="25" spans="1:13" s="3" customFormat="1" ht="21.75" customHeight="1">
      <c r="B25" s="4"/>
    </row>
    <row r="26" spans="1:13" s="3" customFormat="1" ht="21.75" customHeight="1">
      <c r="B26" s="4"/>
    </row>
    <row r="27" spans="1:13" s="3" customFormat="1" ht="21.75" customHeight="1">
      <c r="B27" s="4"/>
    </row>
    <row r="28" spans="1:13" s="3" customFormat="1" ht="21.75" customHeight="1">
      <c r="B28" s="4"/>
    </row>
    <row r="29" spans="1:13" s="3" customFormat="1" ht="21.75" customHeight="1">
      <c r="B29" s="4"/>
    </row>
    <row r="30" spans="1:13" s="3" customFormat="1" ht="21.75" customHeight="1">
      <c r="B30" s="4"/>
    </row>
    <row r="31" spans="1:13" s="3" customFormat="1" ht="21.75" customHeight="1">
      <c r="B31" s="4"/>
    </row>
    <row r="32" spans="1:13" s="3" customFormat="1" ht="21.75" customHeight="1">
      <c r="B32" s="4"/>
    </row>
    <row r="33" spans="2:2" s="3" customFormat="1" ht="21.75" customHeight="1">
      <c r="B33" s="4"/>
    </row>
    <row r="34" spans="2:2" s="3" customFormat="1" ht="21.75" customHeight="1">
      <c r="B34" s="4"/>
    </row>
  </sheetData>
  <sheetProtection formatRows="0" insertRows="0" deleteRows="0" sort="0"/>
  <mergeCells count="10">
    <mergeCell ref="D6:E6"/>
    <mergeCell ref="F6:G6"/>
    <mergeCell ref="D7:E7"/>
    <mergeCell ref="F7:G7"/>
    <mergeCell ref="B3:C3"/>
    <mergeCell ref="D3:E3"/>
    <mergeCell ref="B4:C4"/>
    <mergeCell ref="D4:J4"/>
    <mergeCell ref="B5:C5"/>
    <mergeCell ref="D5:J5"/>
  </mergeCells>
  <conditionalFormatting sqref="B9:L17">
    <cfRule type="expression" dxfId="1" priority="1">
      <formula>AND(CELL("защита", B9)=0, NOT(ISBLANK(B9)))</formula>
    </cfRule>
    <cfRule type="expression" dxfId="0" priority="2">
      <formula>AND(CELL("защита", B9)=0, ISBLANK(B9))</formula>
    </cfRule>
  </conditionalFormatting>
  <dataValidations count="4">
    <dataValidation operator="notEqual" allowBlank="1" showInputMessage="1" showErrorMessage="1" error="Только число, не равное нулю." sqref="E9:E17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9:G18">
      <formula1>0</formula1>
    </dataValidation>
    <dataValidation type="decimal" operator="greaterThanOrEqual" allowBlank="1" showInputMessage="1" showErrorMessage="1" prompt="Только число, больше или равное нулю" sqref="H9:J18 F9:F18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7 E3"/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0]!Флажок3_Щелчок">
                <anchor moveWithCells="1">
                  <from>
                    <xdr:col>3</xdr:col>
                    <xdr:colOff>104775</xdr:colOff>
                    <xdr:row>0</xdr:row>
                    <xdr:rowOff>95250</xdr:rowOff>
                  </from>
                  <to>
                    <xdr:col>4</xdr:col>
                    <xdr:colOff>781050</xdr:colOff>
                    <xdr:row>1</xdr:row>
                    <xdr:rowOff>171450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Ценовое позиции</vt:lpstr>
      <vt:lpstr>'Ценовое позиции'!Заголовки_для_печати</vt:lpstr>
      <vt:lpstr>'Ценовое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Белизова</dc:creator>
  <cp:lastModifiedBy>Белизова</cp:lastModifiedBy>
  <dcterms:created xsi:type="dcterms:W3CDTF">2021-02-25T07:25:24Z</dcterms:created>
  <dcterms:modified xsi:type="dcterms:W3CDTF">2021-02-25T07:27:27Z</dcterms:modified>
</cp:coreProperties>
</file>